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c4865b7c522e8c/Desktop/"/>
    </mc:Choice>
  </mc:AlternateContent>
  <xr:revisionPtr revIDLastSave="0" documentId="8_{E8331558-17EE-4411-A314-3507F0D448DC}" xr6:coauthVersionLast="45" xr6:coauthVersionMax="45" xr10:uidLastSave="{00000000-0000-0000-0000-000000000000}"/>
  <bookViews>
    <workbookView xWindow="-120" yWindow="-120" windowWidth="20730" windowHeight="11160" xr2:uid="{C122A0B9-D7AA-4D92-92F2-4814E6499E9C}"/>
  </bookViews>
  <sheets>
    <sheet name="Dec 2020" sheetId="1" r:id="rId1"/>
  </sheets>
  <definedNames>
    <definedName name="_xlnm.Print_Area" localSheetId="0">'Dec 2020'!$A$1:$H$42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H32" i="1" s="1"/>
  <c r="I32" i="1" s="1"/>
  <c r="G21" i="1"/>
  <c r="G20" i="1"/>
  <c r="G10" i="1"/>
  <c r="G8" i="1"/>
  <c r="G7" i="1"/>
  <c r="H14" i="1" s="1"/>
</calcChain>
</file>

<file path=xl/sharedStrings.xml><?xml version="1.0" encoding="utf-8"?>
<sst xmlns="http://schemas.openxmlformats.org/spreadsheetml/2006/main" count="34" uniqueCount="34">
  <si>
    <t>SPHA TREASURER'S REPORT</t>
  </si>
  <si>
    <t>DECEMBER 2020</t>
  </si>
  <si>
    <t>COMPLETED BY: Jackalyn Silva</t>
  </si>
  <si>
    <t xml:space="preserve">INCOME </t>
  </si>
  <si>
    <t>Dues</t>
  </si>
  <si>
    <t>Dues from Paypal</t>
  </si>
  <si>
    <t>Dumpster Days</t>
  </si>
  <si>
    <t>Transfer fees</t>
  </si>
  <si>
    <t>Bank Interest</t>
  </si>
  <si>
    <t>Firewise Application Fees/ Donations/Grant</t>
  </si>
  <si>
    <t>Credit</t>
  </si>
  <si>
    <t>Total</t>
  </si>
  <si>
    <t>EXPENSES</t>
  </si>
  <si>
    <t>Operational *</t>
  </si>
  <si>
    <t>Dues/Printing/Mailings</t>
  </si>
  <si>
    <t>Land Lease</t>
  </si>
  <si>
    <t>Web Site</t>
  </si>
  <si>
    <t>Annual Mtg Annual</t>
  </si>
  <si>
    <t>Dumpsters/Republic Svs</t>
  </si>
  <si>
    <t>Dumpsters Expenses</t>
  </si>
  <si>
    <t>Miscellance SPHA Expenses</t>
  </si>
  <si>
    <t>Tree Bounty</t>
  </si>
  <si>
    <t>Firewise Expenses</t>
  </si>
  <si>
    <t xml:space="preserve">Chipping </t>
  </si>
  <si>
    <t>Community Event/Decals</t>
  </si>
  <si>
    <t>Sprint to Summit</t>
  </si>
  <si>
    <t>Bylaws recorded</t>
  </si>
  <si>
    <t>Refund dues overpymt</t>
  </si>
  <si>
    <t xml:space="preserve">Total </t>
  </si>
  <si>
    <t xml:space="preserve">Current bank balance </t>
  </si>
  <si>
    <t>Checking</t>
  </si>
  <si>
    <t>Savings</t>
  </si>
  <si>
    <t xml:space="preserve">* Operational:  Insurance, post box, taxes, business license, county list, supplies, Treasurer </t>
  </si>
  <si>
    <t>Monthly Treasurer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</si>
</sst>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43" fontId="0" fillId="0" borderId="0" xfId="1" applyFont="1"/>
    <xf numFmtId="0" fontId="3" fillId="0" borderId="0" xfId="0" applyFont="1"/>
    <xf numFmtId="43" fontId="3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0" fontId="0" fillId="0" borderId="1" xfId="0" applyBorder="1"/>
    <xf numFmtId="0" fontId="7" fillId="0" borderId="1" xfId="0" applyFont="1" applyBorder="1"/>
    <xf numFmtId="43" fontId="0" fillId="0" borderId="1" xfId="1" applyFont="1" applyBorder="1"/>
    <xf numFmtId="43" fontId="3" fillId="0" borderId="1" xfId="1" applyFont="1" applyBorder="1"/>
    <xf numFmtId="43" fontId="2" fillId="0" borderId="0" xfId="1" applyFont="1"/>
    <xf numFmtId="0" fontId="8" fillId="0" borderId="0" xfId="0" applyFont="1"/>
    <xf numFmtId="17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CC5BA-C4A2-44E8-9E31-776FB607B9F6}">
  <dimension ref="A1:I42"/>
  <sheetViews>
    <sheetView tabSelected="1" zoomScale="115" zoomScaleNormal="115" workbookViewId="0">
      <selection activeCell="J8" sqref="J8"/>
    </sheetView>
  </sheetViews>
  <sheetFormatPr defaultRowHeight="15" x14ac:dyDescent="0.25"/>
  <cols>
    <col min="6" max="6" width="11.85546875" customWidth="1"/>
    <col min="7" max="7" width="11.5703125" bestFit="1" customWidth="1"/>
    <col min="8" max="8" width="11.140625" customWidth="1"/>
  </cols>
  <sheetData>
    <row r="1" spans="1:8" ht="26.25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8" ht="18.75" x14ac:dyDescent="0.3">
      <c r="A2" s="2" t="s">
        <v>1</v>
      </c>
      <c r="B2" s="2"/>
      <c r="C2" s="2"/>
      <c r="D2" s="2"/>
      <c r="E2" s="2"/>
      <c r="F2" s="2"/>
      <c r="G2" s="2"/>
      <c r="H2" s="2"/>
    </row>
    <row r="3" spans="1:8" ht="9" customHeight="1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4" t="s">
        <v>2</v>
      </c>
      <c r="B4" s="4"/>
      <c r="C4" s="4"/>
      <c r="D4" s="4"/>
      <c r="E4" s="4"/>
      <c r="F4" s="4"/>
      <c r="G4" s="4"/>
      <c r="H4" s="4"/>
    </row>
    <row r="6" spans="1:8" ht="18.75" x14ac:dyDescent="0.3">
      <c r="B6" s="5" t="s">
        <v>3</v>
      </c>
    </row>
    <row r="7" spans="1:8" ht="18.75" x14ac:dyDescent="0.3">
      <c r="B7" s="6"/>
      <c r="C7" t="s">
        <v>4</v>
      </c>
      <c r="G7" s="7">
        <f>9427</f>
        <v>9427</v>
      </c>
      <c r="H7" s="7"/>
    </row>
    <row r="8" spans="1:8" ht="18.75" x14ac:dyDescent="0.3">
      <c r="B8" s="6"/>
      <c r="C8" t="s">
        <v>5</v>
      </c>
      <c r="G8" s="7">
        <f>3509.8+150.42+150.42</f>
        <v>3810.6400000000003</v>
      </c>
      <c r="H8" s="7"/>
    </row>
    <row r="9" spans="1:8" ht="18.75" x14ac:dyDescent="0.3">
      <c r="B9" s="6"/>
      <c r="C9" t="s">
        <v>6</v>
      </c>
      <c r="G9" s="7">
        <v>3010</v>
      </c>
      <c r="H9" s="7"/>
    </row>
    <row r="10" spans="1:8" ht="18.75" x14ac:dyDescent="0.3">
      <c r="B10" s="6"/>
      <c r="C10" t="s">
        <v>7</v>
      </c>
      <c r="G10" s="7">
        <f>3350+700</f>
        <v>4050</v>
      </c>
      <c r="H10" s="7"/>
    </row>
    <row r="11" spans="1:8" ht="18.75" x14ac:dyDescent="0.3">
      <c r="B11" s="6"/>
      <c r="C11" t="s">
        <v>8</v>
      </c>
      <c r="G11" s="7">
        <v>5.29</v>
      </c>
      <c r="H11" s="7"/>
    </row>
    <row r="12" spans="1:8" ht="18.75" x14ac:dyDescent="0.3">
      <c r="B12" s="6"/>
      <c r="C12" t="s">
        <v>9</v>
      </c>
      <c r="G12" s="7">
        <v>2900</v>
      </c>
      <c r="H12" s="7"/>
    </row>
    <row r="13" spans="1:8" ht="18.75" x14ac:dyDescent="0.3">
      <c r="B13" s="6"/>
      <c r="C13" t="s">
        <v>10</v>
      </c>
      <c r="G13" s="7"/>
      <c r="H13" s="7"/>
    </row>
    <row r="14" spans="1:8" ht="18.75" x14ac:dyDescent="0.3">
      <c r="B14" s="6"/>
      <c r="C14" s="8" t="s">
        <v>11</v>
      </c>
      <c r="G14" s="7"/>
      <c r="H14" s="9">
        <f>SUM(G7:G13)</f>
        <v>23202.93</v>
      </c>
    </row>
    <row r="15" spans="1:8" ht="18.75" x14ac:dyDescent="0.3">
      <c r="B15" s="6"/>
      <c r="G15" s="7"/>
      <c r="H15" s="9"/>
    </row>
    <row r="16" spans="1:8" ht="18.75" x14ac:dyDescent="0.3">
      <c r="B16" s="5" t="s">
        <v>12</v>
      </c>
      <c r="G16" s="7"/>
      <c r="H16" s="9"/>
    </row>
    <row r="17" spans="2:9" ht="18.75" x14ac:dyDescent="0.3">
      <c r="B17" s="6"/>
      <c r="C17" t="s">
        <v>13</v>
      </c>
      <c r="G17" s="7">
        <v>3014.05</v>
      </c>
      <c r="H17" s="9"/>
    </row>
    <row r="18" spans="2:9" ht="18.75" x14ac:dyDescent="0.3">
      <c r="B18" s="6"/>
      <c r="C18" t="s">
        <v>14</v>
      </c>
      <c r="G18" s="7">
        <v>968.69</v>
      </c>
      <c r="H18" s="9"/>
    </row>
    <row r="19" spans="2:9" ht="18.75" x14ac:dyDescent="0.3">
      <c r="B19" s="6"/>
      <c r="C19" t="s">
        <v>15</v>
      </c>
      <c r="G19" s="7">
        <v>197.39</v>
      </c>
      <c r="H19" s="9"/>
    </row>
    <row r="20" spans="2:9" ht="18.75" x14ac:dyDescent="0.3">
      <c r="B20" s="6"/>
      <c r="C20" t="s">
        <v>16</v>
      </c>
      <c r="G20" s="7">
        <f>25+888</f>
        <v>913</v>
      </c>
      <c r="H20" s="9"/>
    </row>
    <row r="21" spans="2:9" ht="18.75" x14ac:dyDescent="0.3">
      <c r="B21" s="6"/>
      <c r="C21" t="s">
        <v>17</v>
      </c>
      <c r="G21" s="7">
        <f>123.35+25.9+288.49</f>
        <v>437.74</v>
      </c>
      <c r="H21" s="9"/>
    </row>
    <row r="22" spans="2:9" ht="18.75" x14ac:dyDescent="0.3">
      <c r="B22" s="6"/>
      <c r="C22" t="s">
        <v>18</v>
      </c>
      <c r="G22" s="7">
        <v>7679.55</v>
      </c>
      <c r="H22" s="9"/>
    </row>
    <row r="23" spans="2:9" ht="18.75" x14ac:dyDescent="0.3">
      <c r="B23" s="6"/>
      <c r="C23" t="s">
        <v>19</v>
      </c>
      <c r="F23" s="10"/>
      <c r="G23" s="7">
        <f>14.39+218.09</f>
        <v>232.48000000000002</v>
      </c>
      <c r="H23" s="9"/>
    </row>
    <row r="24" spans="2:9" ht="18.75" x14ac:dyDescent="0.3">
      <c r="B24" s="6"/>
      <c r="C24" t="s">
        <v>20</v>
      </c>
      <c r="F24" s="10"/>
      <c r="G24" s="7">
        <v>653.41</v>
      </c>
      <c r="H24" s="9"/>
    </row>
    <row r="25" spans="2:9" ht="18.75" x14ac:dyDescent="0.3">
      <c r="B25" s="6"/>
      <c r="C25" t="s">
        <v>21</v>
      </c>
      <c r="F25" s="10"/>
      <c r="G25" s="7">
        <v>1200</v>
      </c>
      <c r="H25" s="9"/>
    </row>
    <row r="26" spans="2:9" ht="18.75" x14ac:dyDescent="0.3">
      <c r="B26" s="6"/>
      <c r="C26" t="s">
        <v>22</v>
      </c>
      <c r="F26" s="10"/>
      <c r="G26" s="7">
        <v>7390</v>
      </c>
      <c r="H26" s="9"/>
    </row>
    <row r="27" spans="2:9" ht="18.75" x14ac:dyDescent="0.3">
      <c r="B27" s="6"/>
      <c r="C27" t="s">
        <v>23</v>
      </c>
      <c r="F27" s="10"/>
      <c r="G27" s="7">
        <v>2000</v>
      </c>
      <c r="H27" s="9"/>
    </row>
    <row r="28" spans="2:9" ht="18.75" x14ac:dyDescent="0.3">
      <c r="B28" s="6"/>
      <c r="C28" t="s">
        <v>24</v>
      </c>
      <c r="G28" s="7">
        <v>0</v>
      </c>
      <c r="H28" s="9"/>
    </row>
    <row r="29" spans="2:9" ht="18.75" x14ac:dyDescent="0.3">
      <c r="B29" s="6"/>
      <c r="C29" t="s">
        <v>25</v>
      </c>
      <c r="G29" s="7">
        <v>0</v>
      </c>
      <c r="H29" s="9"/>
    </row>
    <row r="30" spans="2:9" ht="18.75" x14ac:dyDescent="0.3">
      <c r="B30" s="6"/>
      <c r="C30" t="s">
        <v>26</v>
      </c>
      <c r="G30" s="7">
        <v>0</v>
      </c>
      <c r="H30" s="9"/>
    </row>
    <row r="31" spans="2:9" ht="18.75" x14ac:dyDescent="0.3">
      <c r="B31" s="6"/>
      <c r="C31" t="s">
        <v>27</v>
      </c>
      <c r="G31" s="7"/>
      <c r="H31" s="9"/>
    </row>
    <row r="32" spans="2:9" ht="18.75" x14ac:dyDescent="0.3">
      <c r="B32" s="6"/>
      <c r="C32" s="8" t="s">
        <v>28</v>
      </c>
      <c r="G32" s="7"/>
      <c r="H32" s="9">
        <f>SUM(G17:G31)</f>
        <v>24686.309999999998</v>
      </c>
      <c r="I32" s="11">
        <f>H32-24686.31</f>
        <v>0</v>
      </c>
    </row>
    <row r="33" spans="1:8" ht="18.75" x14ac:dyDescent="0.3">
      <c r="A33" s="12"/>
      <c r="B33" s="13"/>
      <c r="C33" s="12"/>
      <c r="D33" s="12"/>
      <c r="E33" s="12"/>
      <c r="F33" s="12"/>
      <c r="G33" s="14"/>
      <c r="H33" s="15"/>
    </row>
    <row r="34" spans="1:8" ht="6" customHeight="1" x14ac:dyDescent="0.3">
      <c r="B34" s="6"/>
      <c r="G34" s="7"/>
      <c r="H34" s="9"/>
    </row>
    <row r="35" spans="1:8" ht="18.75" x14ac:dyDescent="0.3">
      <c r="B35" s="5"/>
      <c r="C35" t="s">
        <v>29</v>
      </c>
      <c r="F35" t="s">
        <v>30</v>
      </c>
      <c r="G35" s="7"/>
      <c r="H35" s="9">
        <v>20435.13</v>
      </c>
    </row>
    <row r="36" spans="1:8" x14ac:dyDescent="0.25">
      <c r="F36" t="s">
        <v>31</v>
      </c>
      <c r="G36" s="7"/>
      <c r="H36" s="9">
        <v>12397.73</v>
      </c>
    </row>
    <row r="37" spans="1:8" x14ac:dyDescent="0.25">
      <c r="G37" s="16"/>
      <c r="H37" s="9"/>
    </row>
    <row r="38" spans="1:8" x14ac:dyDescent="0.25">
      <c r="C38" s="8"/>
      <c r="G38" s="7"/>
      <c r="H38" s="9"/>
    </row>
    <row r="39" spans="1:8" ht="9" customHeight="1" x14ac:dyDescent="0.25">
      <c r="G39" s="7"/>
      <c r="H39" s="9"/>
    </row>
    <row r="40" spans="1:8" x14ac:dyDescent="0.25">
      <c r="A40" t="s">
        <v>32</v>
      </c>
      <c r="H40" s="8"/>
    </row>
    <row r="41" spans="1:8" ht="18" customHeight="1" x14ac:dyDescent="0.25"/>
    <row r="42" spans="1:8" x14ac:dyDescent="0.25">
      <c r="A42" s="17" t="s">
        <v>33</v>
      </c>
      <c r="C42" s="18"/>
    </row>
  </sheetData>
  <mergeCells count="4">
    <mergeCell ref="A1:H1"/>
    <mergeCell ref="A2:H2"/>
    <mergeCell ref="A3:H3"/>
    <mergeCell ref="A4:H4"/>
  </mergeCells>
  <pageMargins left="0.7" right="0.7" top="0.7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2020</vt:lpstr>
      <vt:lpstr>'Dec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2021-01-18T18:39:25Z</dcterms:created>
  <dcterms:modified xsi:type="dcterms:W3CDTF">2021-01-18T18:42:10Z</dcterms:modified>
</cp:coreProperties>
</file>