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an\Documents\HOA\Financials\"/>
    </mc:Choice>
  </mc:AlternateContent>
  <xr:revisionPtr revIDLastSave="0" documentId="8_{18CA0826-504B-4033-9E42-6AC77837C118}" xr6:coauthVersionLast="28" xr6:coauthVersionMax="28" xr10:uidLastSave="{00000000-0000-0000-0000-000000000000}"/>
  <bookViews>
    <workbookView xWindow="0" yWindow="0" windowWidth="20490" windowHeight="6930" xr2:uid="{00000000-000D-0000-FFFF-FFFF00000000}"/>
  </bookViews>
  <sheets>
    <sheet name="Dec 2017" sheetId="1" r:id="rId1"/>
  </sheets>
  <definedNames>
    <definedName name="_xlnm.Print_Area" localSheetId="0">'Dec 2017'!$A$1:$J$35</definedName>
  </definedNames>
  <calcPr calcId="171027"/>
</workbook>
</file>

<file path=xl/calcChain.xml><?xml version="1.0" encoding="utf-8"?>
<calcChain xmlns="http://schemas.openxmlformats.org/spreadsheetml/2006/main">
  <c r="H15" i="1" l="1"/>
  <c r="H10" i="1"/>
  <c r="H20" i="1" l="1"/>
  <c r="F15" i="1" l="1"/>
  <c r="F20" i="1" l="1"/>
  <c r="F31" i="1" s="1"/>
  <c r="H26" i="1"/>
  <c r="H25" i="1"/>
  <c r="H21" i="1"/>
  <c r="H31" i="1" l="1"/>
</calcChain>
</file>

<file path=xl/sharedStrings.xml><?xml version="1.0" encoding="utf-8"?>
<sst xmlns="http://schemas.openxmlformats.org/spreadsheetml/2006/main" count="26" uniqueCount="26">
  <si>
    <t>SPHA TREASURER'S REPORT</t>
  </si>
  <si>
    <t>COMPLETED BY: Jackalyn Silva</t>
  </si>
  <si>
    <t>INCOME  thru 12/31/2017</t>
  </si>
  <si>
    <t>Dues</t>
  </si>
  <si>
    <t>Bank Interest</t>
  </si>
  <si>
    <t>Firewise Donations</t>
  </si>
  <si>
    <t>Total</t>
  </si>
  <si>
    <t>EXPENSES</t>
  </si>
  <si>
    <t>Operational</t>
  </si>
  <si>
    <t>Dues/Printing/Mailings</t>
  </si>
  <si>
    <t>SP Signs</t>
  </si>
  <si>
    <t>Land Lease</t>
  </si>
  <si>
    <t>Dumpster Days  &amp; Supplies</t>
  </si>
  <si>
    <t>Dumpsters</t>
  </si>
  <si>
    <t>Tree Bounty</t>
  </si>
  <si>
    <t>Community Event/Decals</t>
  </si>
  <si>
    <t>Sprint to Summit</t>
  </si>
  <si>
    <t>General Supplies</t>
  </si>
  <si>
    <t xml:space="preserve">Total </t>
  </si>
  <si>
    <t>Proposed 2017</t>
  </si>
  <si>
    <t>Final  Dec 2017</t>
  </si>
  <si>
    <t>Landscaping</t>
  </si>
  <si>
    <t>2017 YE Financial Statement</t>
  </si>
  <si>
    <t>Property Transfer Fees</t>
  </si>
  <si>
    <t>Metal Recycle</t>
  </si>
  <si>
    <t>Refunds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</si>
</sst>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43" fontId="0" fillId="0" borderId="0" xfId="1" applyFont="1"/>
    <xf numFmtId="0" fontId="3" fillId="0" borderId="0" xfId="0" applyFont="1"/>
    <xf numFmtId="43" fontId="3" fillId="0" borderId="0" xfId="1" applyFont="1"/>
    <xf numFmtId="0" fontId="0" fillId="0" borderId="0" xfId="0" applyAlignment="1">
      <alignment horizontal="right"/>
    </xf>
    <xf numFmtId="43" fontId="2" fillId="0" borderId="0" xfId="1" applyFont="1"/>
    <xf numFmtId="43" fontId="8" fillId="0" borderId="0" xfId="1" applyFont="1"/>
    <xf numFmtId="0" fontId="3" fillId="0" borderId="0" xfId="0" applyFont="1" applyAlignment="1"/>
    <xf numFmtId="0" fontId="9" fillId="0" borderId="0" xfId="0" applyFont="1"/>
    <xf numFmtId="43" fontId="0" fillId="0" borderId="0" xfId="0" applyNumberFormat="1"/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A16" zoomScale="115" zoomScaleNormal="115" workbookViewId="0">
      <selection activeCell="A32" sqref="A32"/>
    </sheetView>
  </sheetViews>
  <sheetFormatPr defaultRowHeight="15" x14ac:dyDescent="0.25"/>
  <cols>
    <col min="1" max="1" width="5.5703125" customWidth="1"/>
    <col min="5" max="5" width="15.5703125" customWidth="1"/>
    <col min="6" max="6" width="13.85546875" customWidth="1"/>
    <col min="8" max="8" width="15.42578125" customWidth="1"/>
    <col min="9" max="9" width="10.5703125" hidden="1" customWidth="1"/>
    <col min="10" max="10" width="0.28515625" hidden="1" customWidth="1"/>
  </cols>
  <sheetData>
    <row r="1" spans="1:11" ht="26.25" x14ac:dyDescent="0.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ht="18.75" x14ac:dyDescent="0.3">
      <c r="A2" s="14">
        <v>43100</v>
      </c>
      <c r="B2" s="14"/>
      <c r="C2" s="14"/>
      <c r="D2" s="14"/>
      <c r="E2" s="14"/>
      <c r="F2" s="14"/>
      <c r="G2" s="14"/>
      <c r="H2" s="14"/>
      <c r="I2" s="14"/>
      <c r="J2" s="14"/>
    </row>
    <row r="3" spans="1:1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1" x14ac:dyDescent="0.25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</row>
    <row r="5" spans="1:11" x14ac:dyDescent="0.25">
      <c r="B5" s="1"/>
      <c r="C5" s="1"/>
      <c r="D5" s="1"/>
      <c r="E5" s="1"/>
      <c r="F5" s="1"/>
      <c r="G5" s="1"/>
      <c r="H5" s="1"/>
      <c r="I5" s="1"/>
      <c r="J5" s="1"/>
    </row>
    <row r="6" spans="1:11" x14ac:dyDescent="0.25">
      <c r="B6" s="1"/>
      <c r="C6" s="1"/>
      <c r="D6" s="1"/>
      <c r="E6" s="1"/>
      <c r="F6" s="1"/>
      <c r="G6" s="1"/>
      <c r="H6" s="1"/>
      <c r="I6" s="1"/>
      <c r="J6" s="1"/>
    </row>
    <row r="8" spans="1:11" ht="18.75" x14ac:dyDescent="0.3">
      <c r="B8" s="2" t="s">
        <v>2</v>
      </c>
    </row>
    <row r="9" spans="1:11" ht="18.75" x14ac:dyDescent="0.3">
      <c r="B9" s="3"/>
      <c r="F9" s="5" t="s">
        <v>19</v>
      </c>
      <c r="H9" s="10" t="s">
        <v>20</v>
      </c>
    </row>
    <row r="10" spans="1:11" ht="18.75" x14ac:dyDescent="0.3">
      <c r="B10" s="3"/>
      <c r="C10" t="s">
        <v>3</v>
      </c>
      <c r="F10" s="4">
        <v>13180</v>
      </c>
      <c r="H10" s="4">
        <f>9405.9+3006.51+3150</f>
        <v>15562.41</v>
      </c>
      <c r="I10" s="4"/>
      <c r="J10" s="4"/>
      <c r="K10" s="12"/>
    </row>
    <row r="11" spans="1:11" ht="18.75" x14ac:dyDescent="0.3">
      <c r="B11" s="3"/>
      <c r="C11" t="s">
        <v>5</v>
      </c>
      <c r="F11" s="4">
        <v>50</v>
      </c>
      <c r="H11" s="4">
        <v>50</v>
      </c>
      <c r="I11" s="4"/>
      <c r="J11" s="4"/>
    </row>
    <row r="12" spans="1:11" ht="18.75" x14ac:dyDescent="0.3">
      <c r="B12" s="3"/>
      <c r="C12" t="s">
        <v>23</v>
      </c>
      <c r="F12" s="4">
        <v>800</v>
      </c>
      <c r="H12" s="4">
        <v>2650</v>
      </c>
      <c r="I12" s="4"/>
      <c r="J12" s="4"/>
    </row>
    <row r="13" spans="1:11" ht="18.75" x14ac:dyDescent="0.3">
      <c r="B13" s="3"/>
      <c r="C13" t="s">
        <v>24</v>
      </c>
      <c r="F13" s="4">
        <v>60</v>
      </c>
      <c r="H13" s="4">
        <v>0</v>
      </c>
      <c r="I13" s="4"/>
      <c r="J13" s="4"/>
    </row>
    <row r="14" spans="1:11" ht="18.75" x14ac:dyDescent="0.3">
      <c r="B14" s="3"/>
      <c r="C14" t="s">
        <v>25</v>
      </c>
      <c r="F14" s="4"/>
      <c r="H14" s="4">
        <v>62.96</v>
      </c>
      <c r="I14" s="4"/>
      <c r="J14" s="4"/>
    </row>
    <row r="15" spans="1:11" ht="18.75" x14ac:dyDescent="0.3">
      <c r="B15" s="3"/>
      <c r="C15" s="5" t="s">
        <v>6</v>
      </c>
      <c r="D15" s="5"/>
      <c r="E15" s="5"/>
      <c r="F15" s="6">
        <f>SUM(F10:F13)</f>
        <v>14090</v>
      </c>
      <c r="G15" s="5"/>
      <c r="H15" s="6">
        <f>SUM(H10:H14)</f>
        <v>18325.37</v>
      </c>
      <c r="I15" s="4"/>
      <c r="J15" s="4"/>
    </row>
    <row r="16" spans="1:11" ht="18.75" x14ac:dyDescent="0.3">
      <c r="B16" s="3"/>
      <c r="C16" s="5"/>
      <c r="D16" s="5"/>
      <c r="E16" s="5"/>
      <c r="F16" s="6"/>
      <c r="G16" s="5"/>
      <c r="H16" s="6"/>
      <c r="I16" s="4"/>
      <c r="J16" s="4"/>
    </row>
    <row r="17" spans="2:10" ht="18.75" x14ac:dyDescent="0.3">
      <c r="B17" s="3"/>
      <c r="C17" t="s">
        <v>4</v>
      </c>
      <c r="F17" s="4">
        <v>15</v>
      </c>
      <c r="H17" s="4">
        <v>16.03</v>
      </c>
      <c r="I17" s="4"/>
      <c r="J17" s="4"/>
    </row>
    <row r="18" spans="2:10" ht="18.75" x14ac:dyDescent="0.3">
      <c r="B18" s="3"/>
      <c r="H18" s="4"/>
      <c r="I18" s="4"/>
      <c r="J18" s="4"/>
    </row>
    <row r="19" spans="2:10" ht="18.75" x14ac:dyDescent="0.3">
      <c r="B19" s="2" t="s">
        <v>7</v>
      </c>
      <c r="H19" s="4"/>
      <c r="I19" s="4"/>
      <c r="J19" s="4"/>
    </row>
    <row r="20" spans="2:10" ht="18.75" x14ac:dyDescent="0.3">
      <c r="B20" s="3"/>
      <c r="C20" t="s">
        <v>8</v>
      </c>
      <c r="F20" s="4">
        <f>10+82+818+75+600+50+250</f>
        <v>1885</v>
      </c>
      <c r="H20" s="4">
        <f>10+818+94+40+75+339.66+750+316.57-106.51</f>
        <v>2336.7199999999998</v>
      </c>
      <c r="I20" s="4"/>
      <c r="J20" s="4"/>
    </row>
    <row r="21" spans="2:10" ht="18.75" x14ac:dyDescent="0.3">
      <c r="B21" s="3"/>
      <c r="C21" t="s">
        <v>9</v>
      </c>
      <c r="F21" s="4">
        <v>1810</v>
      </c>
      <c r="H21" s="4">
        <f>968.19+873.61</f>
        <v>1841.8000000000002</v>
      </c>
      <c r="I21" s="4"/>
      <c r="J21" s="4"/>
    </row>
    <row r="22" spans="2:10" ht="18.75" x14ac:dyDescent="0.3">
      <c r="B22" s="3"/>
      <c r="C22" t="s">
        <v>10</v>
      </c>
      <c r="F22" s="4">
        <v>0</v>
      </c>
      <c r="H22" s="4">
        <v>543.74</v>
      </c>
      <c r="I22" s="4"/>
      <c r="J22" s="4"/>
    </row>
    <row r="23" spans="2:10" ht="18.75" x14ac:dyDescent="0.3">
      <c r="B23" s="3"/>
      <c r="C23" t="s">
        <v>11</v>
      </c>
      <c r="F23" s="4">
        <v>170</v>
      </c>
      <c r="H23" s="4">
        <v>175.48</v>
      </c>
      <c r="I23" s="4"/>
      <c r="J23" s="4"/>
    </row>
    <row r="24" spans="2:10" ht="18.75" x14ac:dyDescent="0.3">
      <c r="B24" s="3"/>
      <c r="C24" t="s">
        <v>21</v>
      </c>
      <c r="F24" s="4">
        <v>1000</v>
      </c>
      <c r="H24" s="4">
        <v>0</v>
      </c>
      <c r="I24" s="4"/>
      <c r="J24" s="4"/>
    </row>
    <row r="25" spans="2:10" ht="18.75" x14ac:dyDescent="0.3">
      <c r="B25" s="3"/>
      <c r="C25" t="s">
        <v>12</v>
      </c>
      <c r="F25" s="4">
        <v>0</v>
      </c>
      <c r="G25" s="7"/>
      <c r="H25" s="4">
        <f>58.28</f>
        <v>58.28</v>
      </c>
      <c r="I25" s="4"/>
      <c r="J25" s="4"/>
    </row>
    <row r="26" spans="2:10" ht="18.75" x14ac:dyDescent="0.3">
      <c r="B26" s="3"/>
      <c r="C26" t="s">
        <v>13</v>
      </c>
      <c r="F26" s="4">
        <v>4300</v>
      </c>
      <c r="G26" s="7"/>
      <c r="H26" s="4">
        <f>3113.6+1195.76</f>
        <v>4309.3599999999997</v>
      </c>
      <c r="I26" s="4"/>
      <c r="J26" s="4"/>
    </row>
    <row r="27" spans="2:10" ht="18.75" x14ac:dyDescent="0.3">
      <c r="B27" s="3"/>
      <c r="C27" t="s">
        <v>14</v>
      </c>
      <c r="F27" s="4">
        <v>4000</v>
      </c>
      <c r="G27" s="7"/>
      <c r="H27" s="4">
        <v>2200</v>
      </c>
      <c r="I27" s="4"/>
      <c r="J27" s="4"/>
    </row>
    <row r="28" spans="2:10" ht="18.75" x14ac:dyDescent="0.3">
      <c r="B28" s="3"/>
      <c r="C28" t="s">
        <v>15</v>
      </c>
      <c r="F28" s="4">
        <v>500</v>
      </c>
      <c r="H28" s="4">
        <v>192.8</v>
      </c>
      <c r="I28" s="4"/>
      <c r="J28" s="4"/>
    </row>
    <row r="29" spans="2:10" ht="18.75" x14ac:dyDescent="0.3">
      <c r="B29" s="3"/>
      <c r="C29" t="s">
        <v>16</v>
      </c>
      <c r="F29" s="4">
        <v>150</v>
      </c>
      <c r="H29" s="4">
        <v>152.61000000000001</v>
      </c>
      <c r="I29" s="4"/>
      <c r="J29" s="4"/>
    </row>
    <row r="30" spans="2:10" ht="18.75" x14ac:dyDescent="0.3">
      <c r="B30" s="3"/>
      <c r="C30" t="s">
        <v>17</v>
      </c>
      <c r="F30" s="4">
        <v>290</v>
      </c>
      <c r="H30" s="4">
        <v>382.64</v>
      </c>
      <c r="I30" s="4"/>
      <c r="J30" s="4"/>
    </row>
    <row r="31" spans="2:10" ht="18.75" x14ac:dyDescent="0.3">
      <c r="B31" s="3"/>
      <c r="C31" s="5" t="s">
        <v>18</v>
      </c>
      <c r="F31" s="4">
        <f>SUM(F20:F30)</f>
        <v>14105</v>
      </c>
      <c r="H31" s="6">
        <f>SUM(H20:H30)</f>
        <v>12193.429999999998</v>
      </c>
      <c r="I31" s="4"/>
      <c r="J31" s="4"/>
    </row>
    <row r="32" spans="2:10" ht="18.75" x14ac:dyDescent="0.3">
      <c r="B32" s="3"/>
      <c r="H32" s="4"/>
      <c r="I32" s="4"/>
      <c r="J32" s="4"/>
    </row>
    <row r="33" spans="1:10" ht="18.75" x14ac:dyDescent="0.3">
      <c r="B33" s="2"/>
      <c r="H33" s="4"/>
      <c r="I33" s="4"/>
      <c r="J33" s="4"/>
    </row>
    <row r="34" spans="1:10" x14ac:dyDescent="0.25">
      <c r="A34" s="11" t="s">
        <v>22</v>
      </c>
      <c r="H34" s="4"/>
      <c r="I34" s="4"/>
      <c r="J34" s="4"/>
    </row>
    <row r="35" spans="1:10" x14ac:dyDescent="0.25">
      <c r="H35" s="4"/>
      <c r="I35" s="4"/>
      <c r="J35" s="4"/>
    </row>
    <row r="36" spans="1:10" x14ac:dyDescent="0.25">
      <c r="H36" s="8"/>
      <c r="I36" s="8"/>
      <c r="J36" s="4"/>
    </row>
    <row r="37" spans="1:10" x14ac:dyDescent="0.25">
      <c r="H37" s="9"/>
      <c r="I37" s="8"/>
      <c r="J37" s="4"/>
    </row>
    <row r="38" spans="1:10" x14ac:dyDescent="0.25">
      <c r="H38" s="4"/>
      <c r="I38" s="4"/>
      <c r="J38" s="4"/>
    </row>
    <row r="39" spans="1:10" x14ac:dyDescent="0.25">
      <c r="C39" s="5"/>
      <c r="H39" s="4"/>
      <c r="I39" s="4"/>
      <c r="J39" s="4"/>
    </row>
    <row r="40" spans="1:10" x14ac:dyDescent="0.25">
      <c r="H40" s="4"/>
      <c r="I40" s="4"/>
      <c r="J40" s="4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 2017</vt:lpstr>
      <vt:lpstr>'Dec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</dc:creator>
  <cp:lastModifiedBy>Megan Fleming</cp:lastModifiedBy>
  <cp:lastPrinted>2018-02-06T21:26:57Z</cp:lastPrinted>
  <dcterms:created xsi:type="dcterms:W3CDTF">2018-01-21T23:22:49Z</dcterms:created>
  <dcterms:modified xsi:type="dcterms:W3CDTF">2018-05-05T03:49:20Z</dcterms:modified>
</cp:coreProperties>
</file>